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OSSIERS - GREOVA\3. PCDR-PCDN\5. PCDR AYWAILLE\2ème ODR\2. CLDR\4. Rapports annuels\2023\"/>
    </mc:Choice>
  </mc:AlternateContent>
  <xr:revisionPtr revIDLastSave="0" documentId="13_ncr:1_{8B2FB77D-692B-4D05-9211-25D5B4D270D4}" xr6:coauthVersionLast="47" xr6:coauthVersionMax="47" xr10:uidLastSave="{00000000-0000-0000-0000-000000000000}"/>
  <bookViews>
    <workbookView xWindow="1950" yWindow="1950" windowWidth="14865" windowHeight="13680" xr2:uid="{00000000-000D-0000-FFFF-FFFF00000000}"/>
  </bookViews>
  <sheets>
    <sheet name="RAPPORT_ANNUEL_2023" sheetId="1" r:id="rId1"/>
    <sheet name="Feuil2" sheetId="2" r:id="rId2"/>
  </sheets>
  <externalReferences>
    <externalReference r:id="rId3"/>
  </externalReferences>
  <definedNames>
    <definedName name="RAPPORT_ANNUEL_2023" localSheetId="0">RAPPORT_ANNUEL_2023!$A$1:$AH$13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<sst xmlns="http://schemas.openxmlformats.org/spreadsheetml/2006/main" count="176" uniqueCount="87">
  <si>
    <t>Commune</t>
  </si>
  <si>
    <t>Ref_DR</t>
  </si>
  <si>
    <t>Numéro Fiche-Projet</t>
  </si>
  <si>
    <t>Intitulé</t>
  </si>
  <si>
    <t>Adresse du projet</t>
  </si>
  <si>
    <t>Montant du projet à 100%</t>
  </si>
  <si>
    <t>DR</t>
  </si>
  <si>
    <t>Subsides DR</t>
  </si>
  <si>
    <t>Autre pouvoir subsidiant 1</t>
  </si>
  <si>
    <t>Subside recu (1)</t>
  </si>
  <si>
    <t>Autre pouvoir subsidiant 2</t>
  </si>
  <si>
    <t>Subside recu (2)</t>
  </si>
  <si>
    <t>Autre pouvoir subsidiant 3</t>
  </si>
  <si>
    <t>Subside recu (3)</t>
  </si>
  <si>
    <t>Autre partenaire</t>
  </si>
  <si>
    <t>Stade d'avancement du projet</t>
  </si>
  <si>
    <t>Date de la réunion de coordination</t>
  </si>
  <si>
    <t>Date de la désignation de l'auteur de projet</t>
  </si>
  <si>
    <t>Date de l'approbation de l'avant-projet par la Commune</t>
  </si>
  <si>
    <t>Date de l'approbation de l'avant-projet par la RW</t>
  </si>
  <si>
    <t>Date de l'approbation du projet définitif par la Commune</t>
  </si>
  <si>
    <t>Date de l'approbation du projet définitif par la RW</t>
  </si>
  <si>
    <t>Date publication avis de marché</t>
  </si>
  <si>
    <t>Date de la décision d'attribution de marché</t>
  </si>
  <si>
    <t>Date approbation attribution du marché par la RW</t>
  </si>
  <si>
    <t>Date ordre de commencer les travaux</t>
  </si>
  <si>
    <t>Date de la réception provisoire</t>
  </si>
  <si>
    <t xml:space="preserve">Date de l'approbation du DF par la RW </t>
  </si>
  <si>
    <t>Date de la réception définitive</t>
  </si>
  <si>
    <t>Si projet abondonné, décrire la raison de l'abandon</t>
  </si>
  <si>
    <t>Programmation dans les 3 ans</t>
  </si>
  <si>
    <t>Commentaires</t>
  </si>
  <si>
    <t>Rue</t>
  </si>
  <si>
    <t>N°</t>
  </si>
  <si>
    <t>Code postal</t>
  </si>
  <si>
    <t>Localité</t>
  </si>
  <si>
    <t>62009-2-01</t>
  </si>
  <si>
    <t>1.1</t>
  </si>
  <si>
    <t/>
  </si>
  <si>
    <t>Décompte final en cours</t>
  </si>
  <si>
    <t>62009-2-02</t>
  </si>
  <si>
    <t>Travaux en cours</t>
  </si>
  <si>
    <t>62009-2-03</t>
  </si>
  <si>
    <t>1.2</t>
  </si>
  <si>
    <t>Réalisé</t>
  </si>
  <si>
    <t>62009-2-04</t>
  </si>
  <si>
    <t>62009-2-05</t>
  </si>
  <si>
    <t>1.6</t>
  </si>
  <si>
    <t>62009-2-06</t>
  </si>
  <si>
    <t>Projet en attente</t>
  </si>
  <si>
    <t>Demande de convention initiale en cours</t>
  </si>
  <si>
    <t>Etude du projet en cours</t>
  </si>
  <si>
    <t>Addendum</t>
  </si>
  <si>
    <t>Projet définitif</t>
  </si>
  <si>
    <t>Adjudication</t>
  </si>
  <si>
    <t>Action continue</t>
  </si>
  <si>
    <t>Projet abandonné</t>
  </si>
  <si>
    <t>Rue de l'Ecole</t>
  </si>
  <si>
    <t>Aywaille</t>
  </si>
  <si>
    <t>Long de l'Amblève</t>
  </si>
  <si>
    <t>Entité</t>
  </si>
  <si>
    <t>1.4 - phase 3</t>
  </si>
  <si>
    <t>1.4 - phase 2</t>
  </si>
  <si>
    <t>1.4 - phase 1</t>
  </si>
  <si>
    <t>02-02-2022
28-02-2028</t>
  </si>
  <si>
    <t>Aménagement du centre de l'entité  - rues Rivage, Enseignement, Cornesse</t>
  </si>
  <si>
    <t>Aménagement du centre de l'entité - rues sur les Cours, abbaye + parking saint-Pierre</t>
  </si>
  <si>
    <t>Aménagement du centre de l'entité - Place Thiry</t>
  </si>
  <si>
    <t>Ministère wallon de l'Equipement et des
Transports- Plan Escargot 2007 (cf. rapport annuel 2013)</t>
  </si>
  <si>
    <t>PIC 2017-2018</t>
  </si>
  <si>
    <t>SPW</t>
  </si>
  <si>
    <t>Ministère wallon de l'Equipement et des
Transports</t>
  </si>
  <si>
    <t>1.3a (phase 1)</t>
  </si>
  <si>
    <t>1.3b (phase 2)</t>
  </si>
  <si>
    <t>Nonceveux</t>
  </si>
  <si>
    <t>Réalisation d'une liaison cyclo-pédestre Quarreux-Martinrive en prolongeant la Voie des Aulnes - prolongement vers Comblain-au-Pont jusqu'à l'ancien terrain de football</t>
  </si>
  <si>
    <t>Réalisation d'un inventaire des chemins vicinaux en vue de créer une nouvelle mobilité inter-villages</t>
  </si>
  <si>
    <t>Aménagement d'une Maison de village et de ses abords.</t>
  </si>
  <si>
    <t>Réalisation d'une liaison cyclo-pédestre Quarreux-Martinrive en prolongeant la Voie des Aulnes - Aywaille-Comblain-au-Pont</t>
  </si>
  <si>
    <t>Elaboration d'un  Plan Communal de Développement de la Nature (PCDN)</t>
  </si>
  <si>
    <t>Les actions se poursuivent dans le 
cadre de la réalsation de la fiche-projet 
2.3 Préservation, valorisation et création 
de biotops idéalement par la mise en 
œuvre du PCDN.</t>
  </si>
  <si>
    <t>en attente</t>
  </si>
  <si>
    <t>Pour la phase 1 de la place Thiry, la Commune n’a pas reçu le subside (lié au décompte final).</t>
  </si>
  <si>
    <t>En ce qui concerne le subside du SPW pour la phase 3 de la place, ce n’est pas un subside (2.000.000 €), c’est le SPW qui prend en charge directement les travaux qui concerne sa voirie.</t>
  </si>
  <si>
    <t>pas encore réceptionnable</t>
  </si>
  <si>
    <t>quand la phase 3 
sera terminée</t>
  </si>
  <si>
    <t>Marché conjoint avec AIDE. Le 28-11-2007 arrêté ministériel.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</si>
</sst>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€&quot;* #,##0.00_);_(&quot;€&quot;* \(#,##0.00\);_(&quot;€&quot;* &quot;-&quot;??_);_(@_)"/>
    <numFmt numFmtId="165" formatCode="d/mm/yyyy;@"/>
    <numFmt numFmtId="166" formatCode="_-* #,##0.00\ [$€-80C]_-;\-* #,##0.00\ [$€-80C]_-;_-* &quot;-&quot;??\ [$€-80C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164" fontId="0" fillId="0" borderId="0" xfId="1" applyFont="1" applyBorder="1" applyAlignment="1"/>
    <xf numFmtId="0" fontId="0" fillId="0" borderId="0" xfId="1" applyNumberFormat="1" applyFont="1" applyBorder="1" applyAlignment="1"/>
    <xf numFmtId="14" fontId="0" fillId="0" borderId="0" xfId="0" applyNumberFormat="1"/>
    <xf numFmtId="0" fontId="0" fillId="0" borderId="0" xfId="0" applyAlignment="1">
      <alignment wrapText="1"/>
    </xf>
    <xf numFmtId="0" fontId="2" fillId="3" borderId="11" xfId="0" applyFont="1" applyFill="1" applyBorder="1" applyAlignment="1">
      <alignment wrapText="1"/>
    </xf>
    <xf numFmtId="0" fontId="4" fillId="0" borderId="13" xfId="0" applyFont="1" applyBorder="1"/>
    <xf numFmtId="0" fontId="0" fillId="0" borderId="13" xfId="0" applyBorder="1"/>
    <xf numFmtId="164" fontId="0" fillId="0" borderId="14" xfId="1" applyFont="1" applyBorder="1" applyAlignment="1"/>
    <xf numFmtId="164" fontId="0" fillId="0" borderId="13" xfId="1" applyFont="1" applyBorder="1" applyAlignment="1"/>
    <xf numFmtId="0" fontId="0" fillId="0" borderId="13" xfId="1" applyNumberFormat="1" applyFont="1" applyBorder="1" applyAlignment="1"/>
    <xf numFmtId="165" fontId="0" fillId="0" borderId="13" xfId="1" applyNumberFormat="1" applyFont="1" applyBorder="1" applyAlignment="1"/>
    <xf numFmtId="0" fontId="4" fillId="0" borderId="14" xfId="0" applyFont="1" applyBorder="1"/>
    <xf numFmtId="0" fontId="0" fillId="0" borderId="14" xfId="0" applyBorder="1"/>
    <xf numFmtId="0" fontId="0" fillId="0" borderId="14" xfId="1" applyNumberFormat="1" applyFont="1" applyBorder="1" applyAlignment="1"/>
    <xf numFmtId="166" fontId="0" fillId="0" borderId="14" xfId="0" applyNumberFormat="1" applyBorder="1"/>
    <xf numFmtId="165" fontId="0" fillId="0" borderId="14" xfId="0" applyNumberFormat="1" applyBorder="1"/>
    <xf numFmtId="0" fontId="4" fillId="0" borderId="0" xfId="0" applyFont="1"/>
    <xf numFmtId="0" fontId="0" fillId="0" borderId="14" xfId="0" applyBorder="1" applyAlignment="1">
      <alignment wrapText="1"/>
    </xf>
    <xf numFmtId="165" fontId="5" fillId="0" borderId="14" xfId="0" applyNumberFormat="1" applyFont="1" applyBorder="1"/>
    <xf numFmtId="164" fontId="0" fillId="0" borderId="14" xfId="1" applyFont="1" applyFill="1" applyBorder="1" applyAlignment="1"/>
    <xf numFmtId="0" fontId="6" fillId="0" borderId="14" xfId="1" applyNumberFormat="1" applyFont="1" applyBorder="1" applyAlignment="1">
      <alignment wrapText="1"/>
    </xf>
    <xf numFmtId="165" fontId="7" fillId="0" borderId="14" xfId="0" applyNumberFormat="1" applyFont="1" applyBorder="1"/>
    <xf numFmtId="165" fontId="5" fillId="4" borderId="13" xfId="1" applyNumberFormat="1" applyFont="1" applyFill="1" applyBorder="1" applyAlignment="1">
      <alignment horizontal="center"/>
    </xf>
    <xf numFmtId="164" fontId="7" fillId="0" borderId="14" xfId="1" applyFont="1" applyBorder="1" applyAlignment="1"/>
    <xf numFmtId="0" fontId="0" fillId="0" borderId="15" xfId="0" applyBorder="1"/>
    <xf numFmtId="0" fontId="0" fillId="0" borderId="14" xfId="1" applyNumberFormat="1" applyFont="1" applyFill="1" applyBorder="1" applyAlignment="1"/>
    <xf numFmtId="165" fontId="0" fillId="0" borderId="14" xfId="0" applyNumberFormat="1" applyBorder="1" applyAlignment="1">
      <alignment horizontal="right" wrapText="1"/>
    </xf>
    <xf numFmtId="0" fontId="6" fillId="0" borderId="14" xfId="1" applyNumberFormat="1" applyFont="1" applyFill="1" applyBorder="1" applyAlignment="1">
      <alignment wrapText="1"/>
    </xf>
    <xf numFmtId="164" fontId="7" fillId="0" borderId="14" xfId="1" applyFont="1" applyFill="1" applyBorder="1" applyAlignment="1"/>
    <xf numFmtId="165" fontId="8" fillId="0" borderId="14" xfId="0" applyNumberFormat="1" applyFont="1" applyBorder="1"/>
    <xf numFmtId="0" fontId="7" fillId="0" borderId="14" xfId="0" applyFont="1" applyBorder="1"/>
    <xf numFmtId="165" fontId="7" fillId="0" borderId="14" xfId="0" applyNumberFormat="1" applyFont="1" applyBorder="1" applyAlignment="1">
      <alignment horizontal="center"/>
    </xf>
    <xf numFmtId="165" fontId="7" fillId="0" borderId="14" xfId="0" applyNumberFormat="1" applyFont="1" applyBorder="1" applyAlignment="1">
      <alignment horizontal="right"/>
    </xf>
    <xf numFmtId="165" fontId="5" fillId="4" borderId="13" xfId="1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164" fontId="2" fillId="3" borderId="4" xfId="1" applyFont="1" applyFill="1" applyBorder="1" applyAlignment="1">
      <alignment horizontal="center" wrapText="1"/>
    </xf>
    <xf numFmtId="164" fontId="2" fillId="3" borderId="10" xfId="1" applyFont="1" applyFill="1" applyBorder="1" applyAlignment="1">
      <alignment horizontal="center" wrapText="1"/>
    </xf>
    <xf numFmtId="0" fontId="2" fillId="3" borderId="4" xfId="1" applyNumberFormat="1" applyFont="1" applyFill="1" applyBorder="1" applyAlignment="1">
      <alignment horizontal="center" wrapText="1"/>
    </xf>
    <xf numFmtId="0" fontId="2" fillId="3" borderId="10" xfId="1" applyNumberFormat="1" applyFont="1" applyFill="1" applyBorder="1" applyAlignment="1">
      <alignment horizontal="center" wrapText="1"/>
    </xf>
    <xf numFmtId="14" fontId="2" fillId="3" borderId="4" xfId="0" applyNumberFormat="1" applyFont="1" applyFill="1" applyBorder="1" applyAlignment="1">
      <alignment horizontal="center" wrapText="1"/>
    </xf>
    <xf numFmtId="14" fontId="2" fillId="3" borderId="10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14" fontId="3" fillId="3" borderId="4" xfId="0" applyNumberFormat="1" applyFont="1" applyFill="1" applyBorder="1" applyAlignment="1">
      <alignment horizontal="center" wrapText="1"/>
    </xf>
    <xf numFmtId="14" fontId="3" fillId="3" borderId="10" xfId="0" applyNumberFormat="1" applyFont="1" applyFill="1" applyBorder="1" applyAlignment="1">
      <alignment horizontal="center" wrapText="1"/>
    </xf>
  </cellXfs>
  <cellStyles count="2">
    <cellStyle name="Monétaire" xfId="1" builtinId="4"/>
    <cellStyle name="Normal" xfId="0" builtinId="0"/>
  </cellStyles>
  <dxfs count="39">
    <dxf>
      <fill>
        <patternFill patternType="lightUp">
          <bgColor theme="0" tint="-0.149937437055574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lightUp">
          <bgColor theme="0" tint="-0.14993743705557422"/>
        </patternFill>
      </fill>
    </dxf>
    <dxf>
      <fill>
        <patternFill>
          <bgColor theme="9" tint="0.7999816888943144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lightUp">
          <bgColor theme="0" tint="-0.14993743705557422"/>
        </patternFill>
      </fill>
    </dxf>
    <dxf>
      <fill>
        <patternFill>
          <bgColor theme="9" tint="0.79998168889431442"/>
        </patternFill>
      </fill>
    </dxf>
    <dxf>
      <fill>
        <patternFill patternType="lightUp">
          <bgColor theme="0" tint="-0.149937437055574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>
          <bgColor theme="9" tint="0.7999816888943144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llonie.intra\Partages\Hierarchique\PUB-O3060100\Data\2__DR\2.4_DOSSIERS_COMMUNES\RAPPORT_ANNUEL\01_Mod&#232;les_doc\Annexe1_2023_v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PPORT ANNUEL 2023"/>
      <sheetName val="Communes devant rendre leur rap"/>
      <sheetName val="Projet_ok"/>
      <sheetName val="Feuil2"/>
    </sheetNames>
    <sheetDataSet>
      <sheetData sheetId="0"/>
      <sheetData sheetId="1">
        <row r="38">
          <cell r="A38" t="str">
            <v>SPRIMONT</v>
          </cell>
        </row>
        <row r="65">
          <cell r="A65" t="str">
            <v>AYWAILLE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5"/>
  <dimension ref="A1:AH13"/>
  <sheetViews>
    <sheetView tabSelected="1" showRuler="0" view="pageLayout" zoomScaleNormal="100" workbookViewId="0">
      <selection activeCell="C15" sqref="C15"/>
    </sheetView>
  </sheetViews>
  <sheetFormatPr baseColWidth="10" defaultRowHeight="15" x14ac:dyDescent="0.25"/>
  <cols>
    <col min="1" max="1" width="12.28515625" style="19" customWidth="1"/>
    <col min="2" max="2" width="14.140625" customWidth="1"/>
    <col min="3" max="3" width="75.42578125" customWidth="1"/>
    <col min="4" max="4" width="12.7109375" customWidth="1"/>
    <col min="5" max="5" width="3" customWidth="1"/>
    <col min="6" max="6" width="6.7109375" customWidth="1"/>
    <col min="7" max="7" width="19.28515625" customWidth="1"/>
    <col min="8" max="8" width="15.5703125" style="3" customWidth="1"/>
    <col min="9" max="9" width="4.140625" customWidth="1"/>
    <col min="10" max="10" width="15.28515625" style="3" customWidth="1"/>
    <col min="11" max="11" width="24" style="4" customWidth="1"/>
    <col min="12" max="12" width="15.28515625" style="3" customWidth="1"/>
    <col min="13" max="13" width="12.42578125" customWidth="1"/>
    <col min="14" max="14" width="15.28515625" style="3" customWidth="1"/>
    <col min="15" max="15" width="12.42578125" customWidth="1"/>
    <col min="16" max="16" width="15.28515625" style="3" customWidth="1"/>
    <col min="17" max="17" width="15.28515625" customWidth="1"/>
    <col min="18" max="18" width="34" customWidth="1"/>
    <col min="19" max="19" width="12.140625" style="5" customWidth="1"/>
    <col min="20" max="20" width="11.5703125" style="5" customWidth="1"/>
    <col min="21" max="21" width="13.28515625" style="5" customWidth="1"/>
    <col min="22" max="22" width="13" style="5" customWidth="1"/>
    <col min="23" max="23" width="12.5703125" style="5" customWidth="1"/>
    <col min="24" max="24" width="13.5703125" style="5" customWidth="1"/>
    <col min="25" max="25" width="11.5703125" style="5" customWidth="1"/>
    <col min="26" max="26" width="12.5703125" style="5" customWidth="1"/>
    <col min="27" max="28" width="11.5703125" style="5" customWidth="1"/>
    <col min="29" max="29" width="20" style="5" customWidth="1"/>
    <col min="30" max="30" width="16.140625" style="5" customWidth="1"/>
    <col min="31" max="31" width="23.140625" style="5" customWidth="1"/>
    <col min="32" max="32" width="21" customWidth="1"/>
    <col min="33" max="33" width="17.7109375" customWidth="1"/>
    <col min="34" max="34" width="30.7109375" bestFit="1" customWidth="1"/>
  </cols>
  <sheetData>
    <row r="1" spans="1:34" ht="15.75" thickBot="1" x14ac:dyDescent="0.3">
      <c r="A1" s="1" t="s">
        <v>0</v>
      </c>
      <c r="B1" s="2" t="str">
        <f>'[1]Communes devant rendre leur rap'!A65</f>
        <v>AYWAILLE</v>
      </c>
    </row>
    <row r="2" spans="1:34" ht="15.75" thickBot="1" x14ac:dyDescent="0.3">
      <c r="A2"/>
    </row>
    <row r="3" spans="1:34" s="6" customFormat="1" x14ac:dyDescent="0.25">
      <c r="A3" s="39" t="s">
        <v>1</v>
      </c>
      <c r="B3" s="37" t="s">
        <v>2</v>
      </c>
      <c r="C3" s="37" t="s">
        <v>3</v>
      </c>
      <c r="D3" s="41" t="s">
        <v>4</v>
      </c>
      <c r="E3" s="42"/>
      <c r="F3" s="42"/>
      <c r="G3" s="43"/>
      <c r="H3" s="44" t="s">
        <v>5</v>
      </c>
      <c r="I3" s="37" t="s">
        <v>6</v>
      </c>
      <c r="J3" s="44" t="s">
        <v>7</v>
      </c>
      <c r="K3" s="46" t="s">
        <v>8</v>
      </c>
      <c r="L3" s="44" t="s">
        <v>9</v>
      </c>
      <c r="M3" s="37" t="s">
        <v>10</v>
      </c>
      <c r="N3" s="44" t="s">
        <v>11</v>
      </c>
      <c r="O3" s="37" t="s">
        <v>12</v>
      </c>
      <c r="P3" s="44" t="s">
        <v>13</v>
      </c>
      <c r="Q3" s="37" t="s">
        <v>14</v>
      </c>
      <c r="R3" s="37" t="s">
        <v>15</v>
      </c>
      <c r="S3" s="48" t="s">
        <v>16</v>
      </c>
      <c r="T3" s="48" t="s">
        <v>17</v>
      </c>
      <c r="U3" s="48" t="s">
        <v>18</v>
      </c>
      <c r="V3" s="48" t="s">
        <v>19</v>
      </c>
      <c r="W3" s="48" t="s">
        <v>20</v>
      </c>
      <c r="X3" s="48" t="s">
        <v>21</v>
      </c>
      <c r="Y3" s="48" t="s">
        <v>22</v>
      </c>
      <c r="Z3" s="48" t="s">
        <v>23</v>
      </c>
      <c r="AA3" s="48" t="s">
        <v>24</v>
      </c>
      <c r="AB3" s="48" t="s">
        <v>25</v>
      </c>
      <c r="AC3" s="48" t="s">
        <v>26</v>
      </c>
      <c r="AD3" s="52" t="s">
        <v>27</v>
      </c>
      <c r="AE3" s="48" t="s">
        <v>28</v>
      </c>
      <c r="AF3" s="37" t="s">
        <v>29</v>
      </c>
      <c r="AG3" s="37" t="s">
        <v>30</v>
      </c>
      <c r="AH3" s="50" t="s">
        <v>31</v>
      </c>
    </row>
    <row r="4" spans="1:34" s="6" customFormat="1" ht="58.5" customHeight="1" thickBot="1" x14ac:dyDescent="0.3">
      <c r="A4" s="40"/>
      <c r="B4" s="38"/>
      <c r="C4" s="38"/>
      <c r="D4" s="7" t="s">
        <v>32</v>
      </c>
      <c r="E4" s="7" t="s">
        <v>33</v>
      </c>
      <c r="F4" s="7" t="s">
        <v>34</v>
      </c>
      <c r="G4" s="7" t="s">
        <v>35</v>
      </c>
      <c r="H4" s="45"/>
      <c r="I4" s="38"/>
      <c r="J4" s="45"/>
      <c r="K4" s="47"/>
      <c r="L4" s="45"/>
      <c r="M4" s="38"/>
      <c r="N4" s="45"/>
      <c r="O4" s="38"/>
      <c r="P4" s="45"/>
      <c r="Q4" s="38"/>
      <c r="R4" s="38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53"/>
      <c r="AE4" s="49"/>
      <c r="AF4" s="38"/>
      <c r="AG4" s="38"/>
      <c r="AH4" s="51"/>
    </row>
    <row r="5" spans="1:34" ht="24.75" customHeight="1" x14ac:dyDescent="0.25">
      <c r="A5" s="8" t="s" cm="1">
        <v>36</v>
      </c>
      <c r="B5" s="9" t="s" cm="1">
        <v>37</v>
      </c>
      <c r="C5" s="20" t="s">
        <v>77</v>
      </c>
      <c r="D5" s="9" t="s">
        <v>57</v>
      </c>
      <c r="E5" s="9" t="s" cm="1">
        <v>38</v>
      </c>
      <c r="F5" s="9">
        <v>4920</v>
      </c>
      <c r="G5" s="27" t="s">
        <v>74</v>
      </c>
      <c r="H5" s="26">
        <v>1185879.0900000001</v>
      </c>
      <c r="I5" s="9">
        <v>1</v>
      </c>
      <c r="J5" s="11">
        <v>958400</v>
      </c>
      <c r="K5" s="12" t="s" cm="1">
        <v>38</v>
      </c>
      <c r="L5" s="10">
        <v>0</v>
      </c>
      <c r="M5" s="12" t="s" cm="1">
        <v>38</v>
      </c>
      <c r="N5" s="11">
        <v>0</v>
      </c>
      <c r="O5" s="12" t="s" cm="1">
        <v>38</v>
      </c>
      <c r="P5" s="11">
        <v>0</v>
      </c>
      <c r="Q5" s="11"/>
      <c r="R5" s="9" t="s">
        <v>44</v>
      </c>
      <c r="S5" s="13">
        <v>39644</v>
      </c>
      <c r="T5" s="13">
        <v>40168</v>
      </c>
      <c r="U5" s="13">
        <v>40463</v>
      </c>
      <c r="V5" s="13">
        <v>40611</v>
      </c>
      <c r="W5" s="13">
        <v>40856</v>
      </c>
      <c r="X5" s="13">
        <v>41004</v>
      </c>
      <c r="Y5" s="13">
        <v>41068</v>
      </c>
      <c r="Z5" s="13">
        <v>41124</v>
      </c>
      <c r="AA5" s="13">
        <v>41247</v>
      </c>
      <c r="AB5" s="13">
        <v>41323</v>
      </c>
      <c r="AC5" s="13">
        <v>43703</v>
      </c>
      <c r="AD5" s="25" t="s">
        <v>81</v>
      </c>
      <c r="AE5" s="13">
        <v>44116</v>
      </c>
      <c r="AF5" s="11"/>
      <c r="AG5" s="11"/>
      <c r="AH5" s="11"/>
    </row>
    <row r="6" spans="1:34" ht="37.5" customHeight="1" x14ac:dyDescent="0.25">
      <c r="A6" s="14" t="s">
        <v>42</v>
      </c>
      <c r="B6" s="15" t="s">
        <v>43</v>
      </c>
      <c r="C6" s="20" t="s">
        <v>76</v>
      </c>
      <c r="D6" s="15" t="s">
        <v>38</v>
      </c>
      <c r="E6" s="15" t="s">
        <v>38</v>
      </c>
      <c r="F6" s="15">
        <v>4920</v>
      </c>
      <c r="G6" s="15" t="s">
        <v>58</v>
      </c>
      <c r="H6" s="10">
        <v>2000</v>
      </c>
      <c r="I6" s="15">
        <v>0</v>
      </c>
      <c r="J6" s="10">
        <v>0</v>
      </c>
      <c r="K6" s="16"/>
      <c r="L6" s="10">
        <v>0</v>
      </c>
      <c r="M6" s="15" t="s">
        <v>38</v>
      </c>
      <c r="N6" s="10">
        <v>0</v>
      </c>
      <c r="O6" s="15" t="s">
        <v>38</v>
      </c>
      <c r="P6" s="10">
        <v>0</v>
      </c>
      <c r="Q6" s="17"/>
      <c r="R6" s="15" t="s">
        <v>55</v>
      </c>
      <c r="S6" s="18" t="s">
        <v>38</v>
      </c>
      <c r="T6" s="18" t="s">
        <v>38</v>
      </c>
      <c r="U6" s="18" t="s">
        <v>38</v>
      </c>
      <c r="V6" s="18" t="s">
        <v>38</v>
      </c>
      <c r="W6" s="18" t="s">
        <v>38</v>
      </c>
      <c r="X6" s="18" t="s">
        <v>38</v>
      </c>
      <c r="Y6" s="18" t="s">
        <v>38</v>
      </c>
      <c r="Z6" s="18"/>
      <c r="AA6" s="18" t="s">
        <v>38</v>
      </c>
      <c r="AB6" s="18" t="s">
        <v>38</v>
      </c>
      <c r="AC6" s="18" t="s">
        <v>38</v>
      </c>
      <c r="AD6" s="18" t="s">
        <v>38</v>
      </c>
      <c r="AE6" s="18" t="s">
        <v>38</v>
      </c>
      <c r="AF6" s="15"/>
      <c r="AG6" s="15"/>
      <c r="AH6" s="15"/>
    </row>
    <row r="7" spans="1:34" ht="50.25" customHeight="1" x14ac:dyDescent="0.25">
      <c r="A7" s="14" t="s">
        <v>45</v>
      </c>
      <c r="B7" s="15" t="s">
        <v>72</v>
      </c>
      <c r="C7" s="20" t="s">
        <v>75</v>
      </c>
      <c r="D7" s="15" t="s">
        <v>38</v>
      </c>
      <c r="E7" s="15" t="s">
        <v>38</v>
      </c>
      <c r="F7" s="15">
        <v>4920</v>
      </c>
      <c r="G7" s="15" t="s">
        <v>59</v>
      </c>
      <c r="H7" s="22">
        <v>216605</v>
      </c>
      <c r="I7" s="15">
        <v>0</v>
      </c>
      <c r="J7" s="22">
        <v>0</v>
      </c>
      <c r="K7" s="30" t="s">
        <v>68</v>
      </c>
      <c r="L7" s="22">
        <v>136002.49</v>
      </c>
      <c r="M7" s="15" t="s">
        <v>38</v>
      </c>
      <c r="N7" s="22">
        <v>0</v>
      </c>
      <c r="O7" s="15" t="s">
        <v>38</v>
      </c>
      <c r="P7" s="22">
        <v>0</v>
      </c>
      <c r="Q7" s="17"/>
      <c r="R7" s="15" t="s">
        <v>44</v>
      </c>
      <c r="S7" s="18"/>
      <c r="T7" s="18" t="s">
        <v>38</v>
      </c>
      <c r="U7" s="18" t="s">
        <v>38</v>
      </c>
      <c r="V7" s="18" t="s">
        <v>38</v>
      </c>
      <c r="W7" s="18" t="s">
        <v>38</v>
      </c>
      <c r="X7" s="18" t="s">
        <v>38</v>
      </c>
      <c r="Y7" s="18"/>
      <c r="Z7" s="18">
        <v>39701</v>
      </c>
      <c r="AA7" s="18" t="s">
        <v>38</v>
      </c>
      <c r="AB7" s="18">
        <v>39790</v>
      </c>
      <c r="AC7" s="18">
        <v>40640</v>
      </c>
      <c r="AD7" s="18"/>
      <c r="AE7" s="18">
        <v>41371</v>
      </c>
      <c r="AF7" s="15"/>
      <c r="AG7" s="15"/>
      <c r="AH7" s="20" t="s">
        <v>86</v>
      </c>
    </row>
    <row r="8" spans="1:34" ht="40.5" customHeight="1" x14ac:dyDescent="0.25">
      <c r="A8" s="14" t="s">
        <v>48</v>
      </c>
      <c r="B8" s="15" t="s">
        <v>73</v>
      </c>
      <c r="C8" s="20" t="s">
        <v>78</v>
      </c>
      <c r="D8" s="15" t="s">
        <v>38</v>
      </c>
      <c r="E8" s="15" t="s">
        <v>38</v>
      </c>
      <c r="F8" s="15">
        <v>4920</v>
      </c>
      <c r="G8" s="15" t="s">
        <v>59</v>
      </c>
      <c r="H8" s="10">
        <v>0</v>
      </c>
      <c r="I8" s="15">
        <v>0</v>
      </c>
      <c r="J8" s="10">
        <v>0</v>
      </c>
      <c r="K8" s="23" t="s">
        <v>71</v>
      </c>
      <c r="L8" s="10">
        <v>0</v>
      </c>
      <c r="M8" s="15" t="s">
        <v>38</v>
      </c>
      <c r="N8" s="10">
        <v>0</v>
      </c>
      <c r="O8" s="15" t="s">
        <v>38</v>
      </c>
      <c r="P8" s="10">
        <v>0</v>
      </c>
      <c r="Q8" s="17"/>
      <c r="R8" s="15" t="s">
        <v>49</v>
      </c>
      <c r="S8" s="18" t="s">
        <v>38</v>
      </c>
      <c r="T8" s="18" t="s">
        <v>38</v>
      </c>
      <c r="U8" s="18" t="s">
        <v>38</v>
      </c>
      <c r="V8" s="18" t="s">
        <v>38</v>
      </c>
      <c r="W8" s="18" t="s">
        <v>38</v>
      </c>
      <c r="X8" s="18" t="s">
        <v>38</v>
      </c>
      <c r="Y8" s="18" t="s">
        <v>38</v>
      </c>
      <c r="Z8" s="18" t="s">
        <v>38</v>
      </c>
      <c r="AA8" s="18" t="s">
        <v>38</v>
      </c>
      <c r="AB8" s="18" t="s">
        <v>38</v>
      </c>
      <c r="AC8" s="18" t="s">
        <v>38</v>
      </c>
      <c r="AD8" s="18" t="s">
        <v>38</v>
      </c>
      <c r="AE8" s="18" t="s">
        <v>38</v>
      </c>
      <c r="AF8" s="15"/>
      <c r="AG8" s="15"/>
      <c r="AH8" s="15"/>
    </row>
    <row r="9" spans="1:34" ht="28.5" customHeight="1" x14ac:dyDescent="0.25">
      <c r="A9" s="14" t="s">
        <v>40</v>
      </c>
      <c r="B9" s="15" t="s">
        <v>63</v>
      </c>
      <c r="C9" s="20" t="s">
        <v>65</v>
      </c>
      <c r="D9" s="15"/>
      <c r="E9" s="15"/>
      <c r="F9" s="15">
        <v>4920</v>
      </c>
      <c r="G9" s="15" t="s">
        <v>60</v>
      </c>
      <c r="H9" s="31">
        <v>481544.7</v>
      </c>
      <c r="I9" s="33">
        <v>1</v>
      </c>
      <c r="J9" s="31">
        <v>246468.73</v>
      </c>
      <c r="K9" s="28" t="s">
        <v>69</v>
      </c>
      <c r="L9" s="10">
        <v>0</v>
      </c>
      <c r="M9" s="15" t="s">
        <v>38</v>
      </c>
      <c r="N9" s="22">
        <v>0</v>
      </c>
      <c r="O9" s="15" t="s">
        <v>38</v>
      </c>
      <c r="P9" s="22">
        <v>0</v>
      </c>
      <c r="Q9" s="17"/>
      <c r="R9" s="33" t="s">
        <v>44</v>
      </c>
      <c r="S9" s="24">
        <v>43083</v>
      </c>
      <c r="T9" s="24">
        <v>42992</v>
      </c>
      <c r="U9" s="34">
        <v>43139</v>
      </c>
      <c r="V9" s="18">
        <v>43187</v>
      </c>
      <c r="W9" s="18">
        <v>43262</v>
      </c>
      <c r="X9" s="18">
        <v>43416</v>
      </c>
      <c r="Y9" s="18">
        <v>43340</v>
      </c>
      <c r="Z9" s="18">
        <v>43440</v>
      </c>
      <c r="AA9" s="18">
        <v>43550</v>
      </c>
      <c r="AB9" s="18">
        <v>43556</v>
      </c>
      <c r="AC9" s="18">
        <v>44735</v>
      </c>
      <c r="AD9" s="36" t="s">
        <v>85</v>
      </c>
      <c r="AE9" s="25" t="s">
        <v>84</v>
      </c>
      <c r="AF9" s="15"/>
      <c r="AG9" s="15"/>
      <c r="AH9" s="20" t="s">
        <v>82</v>
      </c>
    </row>
    <row r="10" spans="1:34" ht="35.25" customHeight="1" x14ac:dyDescent="0.25">
      <c r="A10" s="14" t="s">
        <v>40</v>
      </c>
      <c r="B10" s="15" t="s">
        <v>62</v>
      </c>
      <c r="C10" s="20" t="s">
        <v>66</v>
      </c>
      <c r="D10" s="15"/>
      <c r="E10" s="15"/>
      <c r="F10" s="15">
        <v>4920</v>
      </c>
      <c r="G10" s="15" t="s">
        <v>60</v>
      </c>
      <c r="H10" s="31">
        <v>390314.66</v>
      </c>
      <c r="I10" s="33">
        <v>0</v>
      </c>
      <c r="J10" s="31">
        <v>242783.86</v>
      </c>
      <c r="K10" s="28"/>
      <c r="L10" s="22">
        <v>0</v>
      </c>
      <c r="M10" s="15" t="s">
        <v>38</v>
      </c>
      <c r="N10" s="22">
        <v>0</v>
      </c>
      <c r="O10" s="15" t="s">
        <v>38</v>
      </c>
      <c r="P10" s="22">
        <v>0</v>
      </c>
      <c r="Q10" s="17"/>
      <c r="R10" s="33" t="s">
        <v>44</v>
      </c>
      <c r="S10" s="24">
        <v>43083</v>
      </c>
      <c r="T10" s="24">
        <v>43342</v>
      </c>
      <c r="U10" s="34">
        <v>43139</v>
      </c>
      <c r="V10" s="18">
        <v>43187</v>
      </c>
      <c r="W10" s="18">
        <v>44139</v>
      </c>
      <c r="X10" s="18">
        <v>44277</v>
      </c>
      <c r="Y10" s="18">
        <v>44305</v>
      </c>
      <c r="Z10" s="18">
        <v>44364</v>
      </c>
      <c r="AA10" s="18">
        <v>44449</v>
      </c>
      <c r="AB10" s="29" t="s">
        <v>64</v>
      </c>
      <c r="AC10" s="18">
        <v>44735</v>
      </c>
      <c r="AD10" s="36" t="s">
        <v>85</v>
      </c>
      <c r="AE10" s="25" t="s">
        <v>84</v>
      </c>
      <c r="AF10" s="15"/>
      <c r="AG10" s="15"/>
      <c r="AH10" s="20"/>
    </row>
    <row r="11" spans="1:34" ht="25.5" customHeight="1" x14ac:dyDescent="0.25">
      <c r="A11" s="14" t="s">
        <v>40</v>
      </c>
      <c r="B11" s="15" t="s">
        <v>61</v>
      </c>
      <c r="C11" s="20" t="s">
        <v>67</v>
      </c>
      <c r="D11" s="15" t="s">
        <v>38</v>
      </c>
      <c r="E11" s="15" t="s">
        <v>38</v>
      </c>
      <c r="F11" s="15">
        <v>4920</v>
      </c>
      <c r="G11" s="15" t="s">
        <v>60</v>
      </c>
      <c r="H11" s="31">
        <v>956511.62</v>
      </c>
      <c r="I11" s="33">
        <v>0</v>
      </c>
      <c r="J11" s="31">
        <v>487460.76</v>
      </c>
      <c r="K11" s="16" t="s">
        <v>70</v>
      </c>
      <c r="L11" s="22">
        <v>0</v>
      </c>
      <c r="M11" s="15" t="s">
        <v>38</v>
      </c>
      <c r="N11" s="10">
        <v>0</v>
      </c>
      <c r="O11" s="15" t="s">
        <v>38</v>
      </c>
      <c r="P11" s="10">
        <v>0</v>
      </c>
      <c r="Q11" s="17"/>
      <c r="R11" s="33" t="s">
        <v>41</v>
      </c>
      <c r="S11" s="24">
        <v>43083</v>
      </c>
      <c r="T11" s="24">
        <v>43342</v>
      </c>
      <c r="U11" s="34">
        <v>43139</v>
      </c>
      <c r="V11" s="24">
        <v>43187</v>
      </c>
      <c r="W11" s="24">
        <v>44872</v>
      </c>
      <c r="X11" s="34">
        <v>44914</v>
      </c>
      <c r="Y11" s="35">
        <v>44966</v>
      </c>
      <c r="Z11" s="34">
        <v>45113</v>
      </c>
      <c r="AA11" s="34">
        <v>45160</v>
      </c>
      <c r="AB11" s="34">
        <v>45602</v>
      </c>
      <c r="AC11" s="21"/>
      <c r="AD11" s="18" t="s">
        <v>38</v>
      </c>
      <c r="AE11" s="18" t="s">
        <v>38</v>
      </c>
      <c r="AF11" s="15"/>
      <c r="AG11" s="15"/>
      <c r="AH11" s="20" t="s">
        <v>83</v>
      </c>
    </row>
    <row r="12" spans="1:34" ht="27" customHeight="1" x14ac:dyDescent="0.25">
      <c r="A12" s="14" t="s">
        <v>46</v>
      </c>
      <c r="B12" s="15" t="s">
        <v>47</v>
      </c>
      <c r="C12" s="20" t="s">
        <v>79</v>
      </c>
      <c r="D12" s="15" t="s">
        <v>38</v>
      </c>
      <c r="E12" s="15" t="s">
        <v>38</v>
      </c>
      <c r="F12" s="15">
        <v>4920</v>
      </c>
      <c r="G12" s="15" t="s">
        <v>60</v>
      </c>
      <c r="H12" s="26">
        <v>18420</v>
      </c>
      <c r="I12" s="33">
        <v>0</v>
      </c>
      <c r="J12" s="26">
        <v>0</v>
      </c>
      <c r="K12" s="16" t="s">
        <v>70</v>
      </c>
      <c r="L12" s="10">
        <v>17000</v>
      </c>
      <c r="M12" s="15" t="s">
        <v>38</v>
      </c>
      <c r="N12" s="10">
        <v>0</v>
      </c>
      <c r="O12" s="15" t="s">
        <v>38</v>
      </c>
      <c r="P12" s="10">
        <v>0</v>
      </c>
      <c r="Q12" s="17"/>
      <c r="R12" s="15" t="s">
        <v>55</v>
      </c>
      <c r="S12" s="18" t="s">
        <v>38</v>
      </c>
      <c r="T12" s="18" t="s">
        <v>38</v>
      </c>
      <c r="U12" s="18" t="s">
        <v>38</v>
      </c>
      <c r="V12" s="24" t="s">
        <v>38</v>
      </c>
      <c r="W12" s="24" t="s">
        <v>38</v>
      </c>
      <c r="X12" s="18" t="s">
        <v>38</v>
      </c>
      <c r="Y12" s="18" t="s">
        <v>38</v>
      </c>
      <c r="Z12" s="32" t="s">
        <v>38</v>
      </c>
      <c r="AA12" s="18" t="s">
        <v>38</v>
      </c>
      <c r="AB12" s="18" t="s">
        <v>38</v>
      </c>
      <c r="AC12" s="18"/>
      <c r="AD12" s="18" t="s">
        <v>38</v>
      </c>
      <c r="AE12" s="18" t="s">
        <v>38</v>
      </c>
      <c r="AF12" s="15"/>
      <c r="AG12" s="15"/>
      <c r="AH12" s="20" t="s">
        <v>80</v>
      </c>
    </row>
    <row r="13" spans="1:34" x14ac:dyDescent="0.25">
      <c r="A13" s="14"/>
      <c r="B13" s="15"/>
      <c r="C13" s="15"/>
      <c r="D13" s="15"/>
      <c r="E13" s="15"/>
      <c r="F13" s="15"/>
      <c r="G13" s="15"/>
      <c r="H13" s="10"/>
      <c r="I13" s="15"/>
      <c r="J13" s="10"/>
      <c r="K13" s="16"/>
      <c r="L13" s="10"/>
      <c r="M13" s="15"/>
      <c r="N13" s="10"/>
      <c r="O13" s="15"/>
      <c r="P13" s="10"/>
      <c r="Q13" s="17"/>
      <c r="R13" s="15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5"/>
      <c r="AG13" s="15"/>
      <c r="AH13" s="15"/>
    </row>
  </sheetData>
  <sheetProtection formatColumns="0" insertRows="0" sort="0"/>
  <protectedRanges>
    <protectedRange algorithmName="SHA-512" hashValue="opMxvfcfbMrrXEnjacPXc8NsZk0hUD4r6hTzoomgJmzneQnmZiZWfSqD/ZePunfKM8bs5Ewqql1kTySuJ8et6g==" saltValue="QnvQ9AhjPxBZWDNrMZwdCw==" spinCount="100000" sqref="A14:A1048576 A1:A13" name="Plage1_1"/>
  </protectedRanges>
  <mergeCells count="31">
    <mergeCell ref="AH3:AH4"/>
    <mergeCell ref="AB3:AB4"/>
    <mergeCell ref="AC3:AC4"/>
    <mergeCell ref="AD3:AD4"/>
    <mergeCell ref="AE3:AE4"/>
    <mergeCell ref="AF3:AF4"/>
    <mergeCell ref="AG3:AG4"/>
    <mergeCell ref="AA3:AA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O3:O4"/>
    <mergeCell ref="A3:A4"/>
    <mergeCell ref="B3:B4"/>
    <mergeCell ref="C3:C4"/>
    <mergeCell ref="D3:G3"/>
    <mergeCell ref="H3:H4"/>
    <mergeCell ref="I3:I4"/>
    <mergeCell ref="J3:J4"/>
    <mergeCell ref="K3:K4"/>
    <mergeCell ref="L3:L4"/>
    <mergeCell ref="M3:M4"/>
    <mergeCell ref="N3:N4"/>
  </mergeCells>
  <conditionalFormatting sqref="S5:T9 S10:S11 S12:T13">
    <cfRule type="expression" dxfId="38" priority="40">
      <formula>$R5="Etude du projet en cours"</formula>
    </cfRule>
  </conditionalFormatting>
  <conditionalFormatting sqref="S5:AB9 S10:S11 U10:AB11 S12:AB13">
    <cfRule type="expression" dxfId="37" priority="37">
      <formula>$R5="Travaux en cours"</formula>
    </cfRule>
  </conditionalFormatting>
  <conditionalFormatting sqref="S5:V9 S10:S11 U10:V11 S12:V13">
    <cfRule type="expression" dxfId="36" priority="38">
      <formula>$R5="Projet définitif"</formula>
    </cfRule>
  </conditionalFormatting>
  <conditionalFormatting sqref="W5:AF13">
    <cfRule type="expression" dxfId="35" priority="27">
      <formula>$R5="Projet définitif"</formula>
    </cfRule>
  </conditionalFormatting>
  <conditionalFormatting sqref="AC11:AF11 AD5:AF10 AD12:AF13">
    <cfRule type="expression" dxfId="34" priority="29">
      <formula>$R5="Décompte final en cours"</formula>
    </cfRule>
  </conditionalFormatting>
  <conditionalFormatting sqref="AC5:AF13">
    <cfRule type="expression" dxfId="33" priority="28">
      <formula>$R5="Travaux en cours"</formula>
    </cfRule>
  </conditionalFormatting>
  <conditionalFormatting sqref="Y5:AF13">
    <cfRule type="expression" dxfId="32" priority="25">
      <formula>$R5="Adjudication"</formula>
    </cfRule>
  </conditionalFormatting>
  <conditionalFormatting sqref="AF5:AF13">
    <cfRule type="expression" dxfId="31" priority="30">
      <formula>$R5="Réalisé"</formula>
    </cfRule>
    <cfRule type="expression" dxfId="30" priority="31">
      <formula>$R5="Projet abandonné"</formula>
    </cfRule>
  </conditionalFormatting>
  <conditionalFormatting sqref="S10:S11 S5:AF9 AE9:AE10 U10:AF11 S12:AF13">
    <cfRule type="expression" dxfId="29" priority="33">
      <formula>$R5="Action continue"</formula>
    </cfRule>
    <cfRule type="expression" dxfId="28" priority="39">
      <formula>$R5="Projet en attente"</formula>
    </cfRule>
  </conditionalFormatting>
  <conditionalFormatting sqref="S10:S11 S5:AE9 AE9:AE10 U10:AE11 S12:AE13">
    <cfRule type="expression" dxfId="27" priority="34">
      <formula>$R5="Projet abandonné"</formula>
    </cfRule>
    <cfRule type="expression" dxfId="26" priority="35">
      <formula>$R5="Réalisé"</formula>
    </cfRule>
  </conditionalFormatting>
  <conditionalFormatting sqref="S5:S13">
    <cfRule type="expression" dxfId="25" priority="26">
      <formula>$R5="Demande de convention initiale en cours"</formula>
    </cfRule>
  </conditionalFormatting>
  <conditionalFormatting sqref="S5 T5:AF9 AE9:AE10 U10:AF11 T12:AF13">
    <cfRule type="expression" dxfId="24" priority="23">
      <formula>$R5="Demande de convention initiale en cours"</formula>
    </cfRule>
  </conditionalFormatting>
  <conditionalFormatting sqref="S5:X9 S10:S11 U10:X11 S12:X13">
    <cfRule type="expression" dxfId="23" priority="24">
      <formula>$R5="Adjudication"</formula>
    </cfRule>
  </conditionalFormatting>
  <conditionalFormatting sqref="U5:AF13">
    <cfRule type="expression" dxfId="22" priority="32">
      <formula>$R5="Etude du projet en cours"</formula>
    </cfRule>
  </conditionalFormatting>
  <conditionalFormatting sqref="S5:AC9 S10:S11 U10:AC11 S12:AC13">
    <cfRule type="expression" dxfId="21" priority="36">
      <formula>$R5="Décompte final en cours"</formula>
    </cfRule>
  </conditionalFormatting>
  <conditionalFormatting sqref="T10">
    <cfRule type="expression" dxfId="20" priority="42">
      <formula>$R11="Etude du projet en cours"</formula>
    </cfRule>
  </conditionalFormatting>
  <conditionalFormatting sqref="T10">
    <cfRule type="expression" dxfId="19" priority="44">
      <formula>$R11="Travaux en cours"</formula>
    </cfRule>
  </conditionalFormatting>
  <conditionalFormatting sqref="T10">
    <cfRule type="expression" dxfId="18" priority="48">
      <formula>$R11="Projet définitif"</formula>
    </cfRule>
  </conditionalFormatting>
  <conditionalFormatting sqref="T10">
    <cfRule type="expression" dxfId="17" priority="53">
      <formula>$R11="Action continue"</formula>
    </cfRule>
    <cfRule type="expression" dxfId="16" priority="54">
      <formula>$R11="Projet en attente"</formula>
    </cfRule>
  </conditionalFormatting>
  <conditionalFormatting sqref="T10">
    <cfRule type="expression" dxfId="15" priority="61">
      <formula>$R11="Projet abandonné"</formula>
    </cfRule>
    <cfRule type="expression" dxfId="14" priority="62">
      <formula>$R11="Réalisé"</formula>
    </cfRule>
  </conditionalFormatting>
  <conditionalFormatting sqref="T10">
    <cfRule type="expression" dxfId="13" priority="68">
      <formula>$R11="Demande de convention initiale en cours"</formula>
    </cfRule>
  </conditionalFormatting>
  <conditionalFormatting sqref="T10">
    <cfRule type="expression" dxfId="12" priority="70">
      <formula>$R11="Adjudication"</formula>
    </cfRule>
  </conditionalFormatting>
  <conditionalFormatting sqref="T10">
    <cfRule type="expression" dxfId="11" priority="74">
      <formula>$R11="Décompte final en cours"</formula>
    </cfRule>
  </conditionalFormatting>
  <conditionalFormatting sqref="T11">
    <cfRule type="expression" dxfId="10" priority="11">
      <formula>$R11="Etude du projet en cours"</formula>
    </cfRule>
  </conditionalFormatting>
  <conditionalFormatting sqref="T11">
    <cfRule type="expression" dxfId="9" priority="8">
      <formula>$R11="Travaux en cours"</formula>
    </cfRule>
  </conditionalFormatting>
  <conditionalFormatting sqref="T11">
    <cfRule type="expression" dxfId="8" priority="9">
      <formula>$R11="Projet définitif"</formula>
    </cfRule>
  </conditionalFormatting>
  <conditionalFormatting sqref="T11">
    <cfRule type="expression" dxfId="7" priority="4">
      <formula>$R11="Action continue"</formula>
    </cfRule>
    <cfRule type="expression" dxfId="6" priority="10">
      <formula>$R11="Projet en attente"</formula>
    </cfRule>
  </conditionalFormatting>
  <conditionalFormatting sqref="T11">
    <cfRule type="expression" dxfId="5" priority="5">
      <formula>$R11="Projet abandonné"</formula>
    </cfRule>
    <cfRule type="expression" dxfId="4" priority="6">
      <formula>$R11="Réalisé"</formula>
    </cfRule>
  </conditionalFormatting>
  <conditionalFormatting sqref="T11">
    <cfRule type="expression" dxfId="3" priority="3">
      <formula>$R11="Demande de convention initiale en cours"</formula>
    </cfRule>
  </conditionalFormatting>
  <conditionalFormatting sqref="T11">
    <cfRule type="expression" dxfId="2" priority="2">
      <formula>$R11="Adjudication"</formula>
    </cfRule>
  </conditionalFormatting>
  <conditionalFormatting sqref="T11">
    <cfRule type="expression" dxfId="1" priority="7">
      <formula>$R11="Décompte final en cours"</formula>
    </cfRule>
  </conditionalFormatting>
  <conditionalFormatting sqref="X11">
    <cfRule type="expression" dxfId="0" priority="1">
      <formula>$R11="Adjudication"</formula>
    </cfRule>
  </conditionalFormatting>
  <dataValidations xWindow="323" yWindow="739" count="5">
    <dataValidation type="decimal" allowBlank="1" showInputMessage="1" showErrorMessage="1" error="Veuillez indiquer un nombre" prompt="indiquer uniquement les subsides effectivement reçus/engagés._x000a_Si plus de 3 pouvoirs subsidiant, l'indiquer dans la colonne &quot;commentaires&quot;" sqref="N6:N13 P6:P13 L5:L13" xr:uid="{00000000-0002-0000-0000-000000000000}">
      <formula1>0</formula1>
      <formula2>99999999999999900000</formula2>
    </dataValidation>
    <dataValidation allowBlank="1" showInputMessage="1" showErrorMessage="1" prompt="Indiquer l’adresse la plus précise possible. Si un projet concerne l’entièreté d’un village ou d’une commune ne remplir que les colonnes « Code postal » et « Localité »" sqref="D13 E13 G6:G13 D6:E12" xr:uid="{00000000-0002-0000-0000-000001000000}"/>
    <dataValidation type="whole" errorStyle="warning" allowBlank="1" showInputMessage="1" showErrorMessage="1" error="Veuillez entrer un code postal valide" sqref="F5:F13" xr:uid="{00000000-0002-0000-0000-000002000000}">
      <formula1>0</formula1>
      <formula2>9999</formula2>
    </dataValidation>
    <dataValidation type="decimal" allowBlank="1" showInputMessage="1" showErrorMessage="1" error="Merci d'indiquer un nombre" prompt="indiquer la dernière estimation connue du projet TVAC, frais d’auteur compris" sqref="L7 H6:J13" xr:uid="{00000000-0002-0000-0000-000003000000}">
      <formula1>0</formula1>
      <formula2>9.99999999999999E+32</formula2>
    </dataValidation>
    <dataValidation type="date" errorStyle="warning" allowBlank="1" showInputMessage="1" showErrorMessage="1" error="Merci d'indiquer une date valide (jj/mm/aaaa)" sqref="S5:AE13" xr:uid="{00000000-0002-0000-0000-000004000000}">
      <formula1>25569</formula1>
      <formula2>53326</formula2>
    </dataValidation>
  </dataValidations>
  <pageMargins left="0.25" right="0.25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323" yWindow="739" count="2">
        <x14:dataValidation type="list" allowBlank="1" showInputMessage="1" showErrorMessage="1" xr:uid="{00000000-0002-0000-0000-000005000000}">
          <x14:formula1>
            <xm:f>Feuil2!$B$1:$B$10</xm:f>
          </x14:formula1>
          <xm:sqref>R5:R13</xm:sqref>
        </x14:dataValidation>
        <x14:dataValidation type="list" allowBlank="1" showInputMessage="1" showErrorMessage="1" xr:uid="{00000000-0002-0000-0000-000006000000}">
          <x14:formula1>
            <xm:f>Feuil2!$D$1:$D$3</xm:f>
          </x14:formula1>
          <xm:sqref>AG5:AG13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4"/>
  <dimension ref="A1:D10"/>
  <sheetViews>
    <sheetView workbookViewId="0">
      <selection activeCell="D5" sqref="D5"/>
    </sheetView>
  </sheetViews>
  <sheetFormatPr baseColWidth="10" defaultColWidth="11.42578125" defaultRowHeight="15" x14ac:dyDescent="0.25"/>
  <sheetData>
    <row r="1" spans="1:4" x14ac:dyDescent="0.25">
      <c r="A1">
        <v>1</v>
      </c>
      <c r="B1" t="s">
        <v>49</v>
      </c>
      <c r="D1">
        <v>2024</v>
      </c>
    </row>
    <row r="2" spans="1:4" x14ac:dyDescent="0.25">
      <c r="A2">
        <v>2</v>
      </c>
      <c r="B2" t="s">
        <v>50</v>
      </c>
      <c r="D2">
        <v>2025</v>
      </c>
    </row>
    <row r="3" spans="1:4" x14ac:dyDescent="0.25">
      <c r="A3">
        <v>3</v>
      </c>
      <c r="B3" t="s">
        <v>51</v>
      </c>
      <c r="D3">
        <v>2026</v>
      </c>
    </row>
    <row r="4" spans="1:4" x14ac:dyDescent="0.25">
      <c r="A4" t="s">
        <v>52</v>
      </c>
      <c r="B4" t="s">
        <v>53</v>
      </c>
    </row>
    <row r="5" spans="1:4" x14ac:dyDescent="0.25">
      <c r="B5" t="s">
        <v>54</v>
      </c>
    </row>
    <row r="6" spans="1:4" x14ac:dyDescent="0.25">
      <c r="B6" t="s">
        <v>41</v>
      </c>
    </row>
    <row r="7" spans="1:4" x14ac:dyDescent="0.25">
      <c r="B7" t="s">
        <v>39</v>
      </c>
    </row>
    <row r="8" spans="1:4" x14ac:dyDescent="0.25">
      <c r="B8" t="s">
        <v>44</v>
      </c>
    </row>
    <row r="9" spans="1:4" x14ac:dyDescent="0.25">
      <c r="B9" t="s">
        <v>55</v>
      </c>
    </row>
    <row r="10" spans="1:4" x14ac:dyDescent="0.25">
      <c r="B10" t="s">
        <v>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RAPPORT_ANNUEL_2023</vt:lpstr>
      <vt:lpstr>Feuil2</vt:lpstr>
      <vt:lpstr>RAPPORT_ANNUEL_2023!RAPPORT_ANNUEL_2023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DELHAGE Céline</dc:creator>
  <cp:lastModifiedBy>PCDR</cp:lastModifiedBy>
  <dcterms:created xsi:type="dcterms:W3CDTF">2023-12-22T12:08:59Z</dcterms:created>
  <dcterms:modified xsi:type="dcterms:W3CDTF">2024-02-20T11:16:23Z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2023-12-22T12:08:59Z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a6faa334-18ab-485d-9043-006ef29ff53c</vt:lpwstr>
  </property>
  <property fmtid="{D5CDD505-2E9C-101B-9397-08002B2CF9AE}" pid="8" name="MSIP_Label_97a477d1-147d-4e34-b5e3-7b26d2f44870_ContentBits">
    <vt:lpwstr>0</vt:lpwstr>
  </property>
</Properties>
</file>